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стара" sheetId="1" r:id="rId1"/>
    <sheet name="нова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<sst xmlns="http://schemas.openxmlformats.org/spreadsheetml/2006/main" count="118" uniqueCount="81">
  <si>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</si>
  <si>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</si>
  <si>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</si>
  <si>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</si>
  <si>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</si>
  <si>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</si>
  <si>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найменування трансферту*</t>
  </si>
  <si>
    <t>найменування трансферту**</t>
  </si>
  <si>
    <t>Усього</t>
  </si>
  <si>
    <t>Додаток 5</t>
  </si>
  <si>
    <t>14100000000</t>
  </si>
  <si>
    <t>Обласний бюджет Миколаївської області</t>
  </si>
  <si>
    <t>(код бюджету)</t>
  </si>
  <si>
    <t>Код бюджету</t>
  </si>
  <si>
    <t>Державний бюджет</t>
  </si>
  <si>
    <t>Начльник відділу фінансів</t>
  </si>
  <si>
    <t>Юлія БЕЛЕВ'ЯТ</t>
  </si>
  <si>
    <t>Спеціального фонду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</si>
  <si>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бюджету. 
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</si>
  <si>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
</t>
  </si>
  <si>
    <t>Спеціального фонду на:</t>
  </si>
  <si>
    <t>Уточнені показники міжбюджетних трансфертів Воскресенської селищної ради на 2021рік</t>
  </si>
  <si>
    <t>Селищний голова</t>
  </si>
  <si>
    <t>Олександр ШАПОВАЛОВ</t>
  </si>
  <si>
    <t>Інші субвенції з місцевого бюджет</t>
  </si>
  <si>
    <t>Субвенція з місцевого бюджету на здійснення підтримки окремих закладів та заходів у системі охорони охорони здоров,я за рахунок відповідної субвенції з державного бюджету</t>
  </si>
  <si>
    <t>Бюджет Мішково-Погорілівської сільської територіальної громади</t>
  </si>
  <si>
    <t>Бюджет Первомайської селищної територіальної громади</t>
  </si>
  <si>
    <t>Бюджет Миколаївського району</t>
  </si>
  <si>
    <t>виконання програми "Стабілізації та соціально-економічного розвитку території Воскресенської селищної ради на 2021-2023 роки (надання послуг об"єднаному трудовому архіву) .</t>
  </si>
  <si>
    <t>виконання програми "Стабілізації та соціально-економічного розвитку території Воскресенської селищної ради на 2021-2023 роки (надання послуг в інклюзівно-ресурсному центрі) .</t>
  </si>
  <si>
    <t>вик. програми "Стабілізації та соц-економ розвитку території Воскресенської с/ради на 2021-2023 роки (надання ком послуг,відш безкош рецептів,приб підгузників,дверей,поточ та кап рем  закладів охорони здоров"я КП "Вітовський район. Мед. центр первинної медико-санітарної допомоги Вітовської райради) .</t>
  </si>
  <si>
    <t xml:space="preserve">виконання програми "Фінансової підтримки установ, громадських організацій інвалідів та ветеранів Воскресенської с/ ради на 2021р" (матеріальне заохочення ГО "Місцевий осередок ВОІ СОІУ Вітовського району") </t>
  </si>
  <si>
    <t xml:space="preserve"> здійснення видатків на районну комплексну програму соц.захисту населення "Турбота" на 2021р (утрим. від. стаціонарного догляду для постійного або тимчасового проживання в будинку для людей пох. віку ТЦСО).
</t>
  </si>
  <si>
    <t>Код класифікації доходу бюджету / Код бюджету</t>
  </si>
  <si>
    <t>грн</t>
  </si>
  <si>
    <t>до рішення Воскресенської селищної ради</t>
  </si>
  <si>
    <t>Базова дотація</t>
  </si>
  <si>
    <t>Освітня субвенція з державного бюджету місцевим бюджетам</t>
  </si>
  <si>
    <t>I. Трансферти до загального фонду бюджету</t>
  </si>
  <si>
    <t>II. Трансферти до спеціального фонду бюджету</t>
  </si>
  <si>
    <t>Х</t>
  </si>
  <si>
    <t>УСЬОГО за розділом I та II, у тому числі:</t>
  </si>
  <si>
    <t>загальний фонд</t>
  </si>
  <si>
    <t>спеціальний фонд</t>
  </si>
  <si>
    <t>_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</si>
  <si>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</si>
  <si>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</si>
  <si>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</si>
  <si>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</si>
  <si>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Інші субвенції з місцевого бюджету</t>
  </si>
  <si>
    <t>14314000000</t>
  </si>
  <si>
    <t>Районний бюджет Миколаївського району</t>
  </si>
  <si>
    <t>14542000000</t>
  </si>
  <si>
    <t>Бюджету Мішково-Погорілівської сільської територіальної громади</t>
  </si>
  <si>
    <t>3719770</t>
  </si>
  <si>
    <t>Найменування трансферту / Найменування бюджету - надавача міжбюджетного трансферту</t>
  </si>
  <si>
    <t xml:space="preserve"> (грн)</t>
  </si>
  <si>
    <t>1. Показники міжбюджетних трансфертів з інших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</si>
  <si>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</si>
  <si>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Секретар селищної ради</t>
  </si>
  <si>
    <t>Тетяна БІЛОЗОР</t>
  </si>
  <si>
    <t>Т.в.о. начальника, головний спеціаліст фінансового віділу</t>
  </si>
  <si>
    <t>"Про бюджет Воскресенської селищної</t>
  </si>
  <si>
    <t>територіальної громади на 2022 рік"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</si>
  <si>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 додаткової дотації з державного </t>
  </si>
  <si>
    <t>Інші субвенції з місцевого бюджету (Субвенція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I), та дітям з інвалідністю, інвалідність яких пов,язана з Чорнобильською катастрофою)</t>
  </si>
  <si>
    <t xml:space="preserve">Інші субвенції з місцевого бюджету (Субвенція з обласного бюджету місцевим бюджетам на надання матеріальної допомоги сім,ям загиблих та померлих учасників бойових дій на території інших країн, особам з інвалідністю внаслідок війни на території інших країн) </t>
  </si>
  <si>
    <t>Інші субвенції з місцевого бюджету (Субвенція з обласного бюджету місцевим бюджетам для надання матеріальної допомоги сім,ям загиблих та померлих учасників АТО/ООС на сході України, сім,ям осіб, які загинули або померли внаслідок поранень, каліцтва, контузії чи інших ушкоджень здоров,я, одержаних під час участі у Революції Гідності)</t>
  </si>
  <si>
    <t>Інші субвенції з місцевого бюджету (Субвенція з обласного бюджету місцевим бюджетам на пільгове медичне обслуговування громадянам, які постраждали внаслідок Чорнобильської катастрофи)</t>
  </si>
  <si>
    <t>Інші субвенції з місцевого бюджету (Субвенція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</si>
  <si>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Інші субвенції з місцевого бюджету (Субвенція з обласного бюджету місцевим бюджетам на окремі заходи щодо соціального захисту осіб з інвалідністю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I та II групи))</t>
  </si>
  <si>
    <t>Інші субвенції з місцевого бюджету (передача делегованих повноважень з бюджету Мішково-Погорілівської сільської територіальної громади на забезпечення роботи Вітовського ЗМПО</t>
  </si>
  <si>
    <t>Інші субвенції з місцевого бюджету (передача делегованих повноважень з бюджету Первомайської селищної територіальної громади на забезпечення роботи Вітовського ЗМПО</t>
  </si>
  <si>
    <t xml:space="preserve">Інші субвенції з місцевого бюджету (Субвенція з місцевого бюджету  на виконання делегованих повноважень обласному бюджету Миколаївської області на здійснення видатків у вигляді спів фінансування з бюджету Воскресенської селищної територіальної громади проєкту "Реконструкція Воскресенської ЗОШ по вул.Горького, 66 в смт Воскресенське Вітовського району Миколаївської області (Коригування)" з відповідною передачею обсягу міжбюджетного трансферту Департаменту містобудування, архітектури, капітального будівництва та супроводження проєктів розвитку Миколаївської обласної державної адміністрації.) </t>
  </si>
  <si>
    <t>Інші субвенції з місцевого бюджету (Субвенція з місцевого бюджету  на виконання делегованих повноважень до бюджету Мішково-Погорілівської сільської територіальної громади  для забезпечення роботи Спільної комунальної установи «Об’єднаний трудовий архів Воскресенської, Первомайської селищних рад та Галицинівської, Мішково-Погорілівської, Шевченківської сільських рад»)</t>
  </si>
  <si>
    <t>Інші субвенції з місцевого бюджету (Субвенція на виконання делегованих повноважень для забезпечення роботи Інклюзивно - ресурсного центру Мішково-Погорілівської сільської ради та на здійснення централізованого бухгалтерського обслуговування  Інклюзивно - ресурсного центру Мішково-Погорілівської сільської ради)</t>
  </si>
  <si>
    <t xml:space="preserve">Інші субвенції з місцевого бюджету (Субвенція з місцевого бюджету  на виконання  до бюджету Мішково-Погорілівської сільської територіальної громади на забезпечення роботи Інклюзивно - ресурсного центру Мішково-Погорілівської сільської ради з метою обслуговування та надання корекційних послуг  61 дитині  з особливими освітніми потребами Воскресенської селищної ради на загальну суму 110 350 грн, у тому числі на утримання Інклюзивно - ресурсного центру Мішково-Погорілівської сільської ради – 88587 грн; на здійснення централізованого бухгалтерського обслуговування  Інклюзивно - ресурсного центру Мішково-Погорілівської сільської ради – 24844 грн)  </t>
  </si>
  <si>
    <t>Ольга КОВАЛЕНКО</t>
  </si>
  <si>
    <t>Міжбюджетні трансферти на 2023 рік</t>
  </si>
  <si>
    <t>ХХІІ чергова сесія 8 скликання від 21.12.2022 № 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</si>
</sst>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#,##0.0"/>
  </numFmts>
  <fonts count="6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8"/>
      <color rgb="FF000000"/>
      <name val="Times New Roman"/>
      <family val="1"/>
    </font>
    <font>
      <sz val="7.5"/>
      <color rgb="FF000000"/>
      <name val="Times New Roman"/>
      <family val="1"/>
    </font>
    <font>
      <sz val="6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3" fontId="6" fillId="0" borderId="10" xfId="58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58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9" xfId="58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3" fontId="7" fillId="34" borderId="37" xfId="0" applyNumberFormat="1" applyFont="1" applyFill="1" applyBorder="1" applyAlignment="1">
      <alignment horizontal="center" vertical="center" wrapText="1"/>
    </xf>
    <xf numFmtId="3" fontId="7" fillId="34" borderId="35" xfId="0" applyNumberFormat="1" applyFont="1" applyFill="1" applyBorder="1" applyAlignment="1">
      <alignment horizontal="center" vertical="center" wrapText="1"/>
    </xf>
    <xf numFmtId="3" fontId="7" fillId="34" borderId="38" xfId="0" applyNumberFormat="1" applyFont="1" applyFill="1" applyBorder="1" applyAlignment="1">
      <alignment horizontal="center" vertical="center" wrapText="1"/>
    </xf>
    <xf numFmtId="3" fontId="7" fillId="34" borderId="39" xfId="0" applyNumberFormat="1" applyFont="1" applyFill="1" applyBorder="1" applyAlignment="1">
      <alignment horizontal="center" vertical="center" wrapText="1"/>
    </xf>
    <xf numFmtId="3" fontId="7" fillId="34" borderId="40" xfId="0" applyNumberFormat="1" applyFont="1" applyFill="1" applyBorder="1" applyAlignment="1">
      <alignment horizontal="center" vertical="center" wrapText="1"/>
    </xf>
    <xf numFmtId="3" fontId="6" fillId="0" borderId="41" xfId="58" applyNumberFormat="1" applyFont="1" applyBorder="1" applyAlignment="1">
      <alignment horizontal="center" vertical="center" wrapText="1"/>
    </xf>
    <xf numFmtId="3" fontId="6" fillId="0" borderId="42" xfId="58" applyNumberFormat="1" applyFont="1" applyBorder="1" applyAlignment="1">
      <alignment horizontal="center" vertical="center" wrapText="1"/>
    </xf>
    <xf numFmtId="3" fontId="7" fillId="34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34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6" fillId="0" borderId="5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3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75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="130" zoomScaleNormal="130" zoomScalePageLayoutView="0" workbookViewId="0" topLeftCell="A11">
      <selection activeCell="C18" sqref="C18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9.7109375" style="0" customWidth="1"/>
    <col min="4" max="4" width="9.28125" style="0" customWidth="1"/>
    <col min="5" max="5" width="9.7109375" style="0" customWidth="1"/>
    <col min="6" max="6" width="9.8515625" style="0" customWidth="1"/>
    <col min="7" max="7" width="6.7109375" style="0" customWidth="1"/>
    <col min="8" max="8" width="7.28125" style="0" customWidth="1"/>
    <col min="9" max="9" width="8.57421875" style="0" customWidth="1"/>
    <col min="10" max="10" width="10.57421875" style="0" customWidth="1"/>
    <col min="11" max="11" width="10.00390625" style="0" customWidth="1"/>
    <col min="12" max="12" width="9.00390625" style="0" customWidth="1"/>
    <col min="13" max="13" width="8.28125" style="0" customWidth="1"/>
    <col min="14" max="14" width="9.421875" style="0" customWidth="1"/>
    <col min="15" max="15" width="7.57421875" style="0" customWidth="1"/>
    <col min="16" max="16" width="7.140625" style="0" customWidth="1"/>
  </cols>
  <sheetData>
    <row r="1" spans="1:16" ht="18.75" customHeight="1" hidden="1">
      <c r="A1" s="2"/>
      <c r="B1" s="1"/>
      <c r="C1" s="3"/>
      <c r="D1" s="1"/>
      <c r="E1" s="1"/>
      <c r="J1" s="5"/>
      <c r="K1" s="5"/>
      <c r="L1" s="5"/>
      <c r="M1" s="5"/>
      <c r="N1" s="5"/>
      <c r="O1" s="6"/>
      <c r="P1" s="8"/>
    </row>
    <row r="2" spans="1:16" ht="15.75" customHeight="1">
      <c r="A2" s="2"/>
      <c r="B2" s="1"/>
      <c r="C2" s="3"/>
      <c r="D2" s="1"/>
      <c r="E2" s="1"/>
      <c r="J2" s="5"/>
      <c r="K2" s="5"/>
      <c r="L2" s="5"/>
      <c r="M2" s="5"/>
      <c r="N2" s="114" t="s">
        <v>9</v>
      </c>
      <c r="O2" s="114"/>
      <c r="P2" s="114"/>
    </row>
    <row r="3" spans="1:16" ht="9" customHeight="1">
      <c r="A3" s="2"/>
      <c r="B3" s="130" t="s">
        <v>21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2.75">
      <c r="A4" s="28">
        <v>14505000000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0.5" customHeight="1">
      <c r="A5" s="6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4"/>
    </row>
    <row r="6" spans="1:16" ht="6" customHeight="1" thickBot="1">
      <c r="A6" s="2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4"/>
    </row>
    <row r="7" spans="1:16" ht="14.25" customHeight="1" thickBot="1">
      <c r="A7" s="131" t="s">
        <v>13</v>
      </c>
      <c r="B7" s="123" t="s">
        <v>0</v>
      </c>
      <c r="C7" s="138" t="s">
        <v>1</v>
      </c>
      <c r="D7" s="139"/>
      <c r="E7" s="139"/>
      <c r="F7" s="139"/>
      <c r="G7" s="139"/>
      <c r="H7" s="140"/>
      <c r="I7" s="138" t="s">
        <v>2</v>
      </c>
      <c r="J7" s="139"/>
      <c r="K7" s="139"/>
      <c r="L7" s="139"/>
      <c r="M7" s="139"/>
      <c r="N7" s="139"/>
      <c r="O7" s="139"/>
      <c r="P7" s="140"/>
    </row>
    <row r="8" spans="1:16" ht="9" customHeight="1" thickBot="1">
      <c r="A8" s="132"/>
      <c r="B8" s="124"/>
      <c r="C8" s="136" t="s">
        <v>3</v>
      </c>
      <c r="D8" s="136" t="s">
        <v>4</v>
      </c>
      <c r="E8" s="154"/>
      <c r="F8" s="154"/>
      <c r="G8" s="155"/>
      <c r="H8" s="152" t="s">
        <v>8</v>
      </c>
      <c r="I8" s="152" t="s">
        <v>3</v>
      </c>
      <c r="J8" s="139" t="s">
        <v>4</v>
      </c>
      <c r="K8" s="139"/>
      <c r="L8" s="139"/>
      <c r="M8" s="139"/>
      <c r="N8" s="139"/>
      <c r="O8" s="140"/>
      <c r="P8" s="118" t="s">
        <v>8</v>
      </c>
    </row>
    <row r="9" spans="1:16" ht="20.25" customHeight="1" thickBot="1">
      <c r="A9" s="132"/>
      <c r="B9" s="124"/>
      <c r="C9" s="137"/>
      <c r="D9" s="138" t="s">
        <v>5</v>
      </c>
      <c r="E9" s="139"/>
      <c r="F9" s="140"/>
      <c r="G9" s="30" t="s">
        <v>20</v>
      </c>
      <c r="H9" s="156"/>
      <c r="I9" s="153"/>
      <c r="J9" s="139" t="s">
        <v>5</v>
      </c>
      <c r="K9" s="139"/>
      <c r="L9" s="139"/>
      <c r="M9" s="139"/>
      <c r="N9" s="139"/>
      <c r="O9" s="17" t="s">
        <v>17</v>
      </c>
      <c r="P9" s="157"/>
    </row>
    <row r="10" spans="1:16" ht="18.75" customHeight="1" thickBot="1">
      <c r="A10" s="132"/>
      <c r="B10" s="124"/>
      <c r="C10" s="138" t="s">
        <v>6</v>
      </c>
      <c r="D10" s="139"/>
      <c r="E10" s="139"/>
      <c r="F10" s="139"/>
      <c r="G10" s="140"/>
      <c r="H10" s="153"/>
      <c r="I10" s="138" t="s">
        <v>7</v>
      </c>
      <c r="J10" s="139"/>
      <c r="K10" s="139"/>
      <c r="L10" s="139"/>
      <c r="M10" s="139"/>
      <c r="N10" s="139"/>
      <c r="O10" s="140"/>
      <c r="P10" s="119"/>
    </row>
    <row r="11" spans="1:16" ht="294.75" customHeight="1">
      <c r="A11" s="132"/>
      <c r="B11" s="124"/>
      <c r="C11" s="143" t="s">
        <v>18</v>
      </c>
      <c r="D11" s="149" t="s">
        <v>24</v>
      </c>
      <c r="E11" s="126" t="s">
        <v>25</v>
      </c>
      <c r="F11" s="123" t="s">
        <v>19</v>
      </c>
      <c r="G11" s="118"/>
      <c r="H11" s="128"/>
      <c r="I11" s="147"/>
      <c r="J11" s="145" t="s">
        <v>29</v>
      </c>
      <c r="K11" s="141" t="s">
        <v>30</v>
      </c>
      <c r="L11" s="141" t="s">
        <v>31</v>
      </c>
      <c r="M11" s="141" t="s">
        <v>32</v>
      </c>
      <c r="N11" s="134" t="s">
        <v>33</v>
      </c>
      <c r="O11" s="118"/>
      <c r="P11" s="118"/>
    </row>
    <row r="12" spans="1:16" ht="13.5" customHeight="1" thickBot="1">
      <c r="A12" s="132"/>
      <c r="B12" s="124"/>
      <c r="C12" s="144"/>
      <c r="D12" s="150"/>
      <c r="E12" s="127"/>
      <c r="F12" s="125"/>
      <c r="G12" s="151"/>
      <c r="H12" s="129"/>
      <c r="I12" s="148"/>
      <c r="J12" s="146"/>
      <c r="K12" s="142"/>
      <c r="L12" s="142"/>
      <c r="M12" s="142"/>
      <c r="N12" s="135"/>
      <c r="O12" s="119"/>
      <c r="P12" s="119"/>
    </row>
    <row r="13" spans="1:16" ht="13.5" customHeight="1">
      <c r="A13" s="133"/>
      <c r="B13" s="125"/>
      <c r="C13" s="37">
        <v>4140200</v>
      </c>
      <c r="D13" s="40">
        <v>41053900</v>
      </c>
      <c r="E13" s="20">
        <v>41055000</v>
      </c>
      <c r="F13" s="21">
        <v>41051200</v>
      </c>
      <c r="G13" s="46"/>
      <c r="H13" s="41"/>
      <c r="I13" s="120">
        <v>9770</v>
      </c>
      <c r="J13" s="121"/>
      <c r="K13" s="121"/>
      <c r="L13" s="121"/>
      <c r="M13" s="121"/>
      <c r="N13" s="121"/>
      <c r="O13" s="121"/>
      <c r="P13" s="122"/>
    </row>
    <row r="14" spans="1:16" ht="9.75" customHeight="1" thickBot="1">
      <c r="A14" s="15">
        <v>1</v>
      </c>
      <c r="B14" s="18">
        <v>2</v>
      </c>
      <c r="C14" s="29">
        <v>3</v>
      </c>
      <c r="D14" s="15">
        <v>5</v>
      </c>
      <c r="E14" s="16"/>
      <c r="F14" s="19">
        <v>6</v>
      </c>
      <c r="G14" s="29">
        <v>7</v>
      </c>
      <c r="H14" s="42">
        <v>8</v>
      </c>
      <c r="I14" s="15">
        <v>9</v>
      </c>
      <c r="J14" s="16">
        <v>12</v>
      </c>
      <c r="K14" s="16">
        <v>13</v>
      </c>
      <c r="L14" s="16">
        <v>14</v>
      </c>
      <c r="M14" s="16">
        <v>15</v>
      </c>
      <c r="N14" s="16">
        <v>16</v>
      </c>
      <c r="O14" s="16">
        <v>19</v>
      </c>
      <c r="P14" s="19">
        <v>20</v>
      </c>
    </row>
    <row r="15" spans="1:16" ht="17.25" customHeight="1">
      <c r="A15" s="9"/>
      <c r="B15" s="33" t="s">
        <v>28</v>
      </c>
      <c r="C15" s="38"/>
      <c r="D15" s="34"/>
      <c r="E15" s="35"/>
      <c r="F15" s="11"/>
      <c r="G15" s="38"/>
      <c r="H15" s="43"/>
      <c r="I15" s="57"/>
      <c r="J15" s="54">
        <v>80050</v>
      </c>
      <c r="K15" s="10"/>
      <c r="L15" s="10"/>
      <c r="M15" s="10">
        <v>20818</v>
      </c>
      <c r="N15" s="10">
        <v>40000</v>
      </c>
      <c r="O15" s="60"/>
      <c r="P15" s="62">
        <f>J15+K15+L15+M15+N15</f>
        <v>140868</v>
      </c>
    </row>
    <row r="16" spans="1:16" ht="22.5" customHeight="1">
      <c r="A16" s="31">
        <v>14542000000</v>
      </c>
      <c r="B16" s="32" t="s">
        <v>26</v>
      </c>
      <c r="C16" s="39"/>
      <c r="D16" s="24">
        <v>536738</v>
      </c>
      <c r="E16" s="36"/>
      <c r="F16" s="26"/>
      <c r="G16" s="39"/>
      <c r="H16" s="44">
        <f>G16+F16+E16+D16+C16</f>
        <v>536738</v>
      </c>
      <c r="I16" s="39"/>
      <c r="J16" s="55"/>
      <c r="K16" s="10">
        <v>94065</v>
      </c>
      <c r="L16" s="12">
        <v>1103119</v>
      </c>
      <c r="M16" s="25"/>
      <c r="N16" s="25"/>
      <c r="O16" s="61"/>
      <c r="P16" s="39">
        <f>SUM(J16:O16)</f>
        <v>1197184</v>
      </c>
    </row>
    <row r="17" spans="1:16" ht="27" customHeight="1">
      <c r="A17" s="31">
        <v>14553000000</v>
      </c>
      <c r="B17" s="32" t="s">
        <v>27</v>
      </c>
      <c r="C17" s="39"/>
      <c r="D17" s="24">
        <v>604677</v>
      </c>
      <c r="E17" s="36"/>
      <c r="F17" s="26"/>
      <c r="G17" s="39"/>
      <c r="H17" s="44">
        <f>G17+F17+E17+D17+C17</f>
        <v>604677</v>
      </c>
      <c r="I17" s="39"/>
      <c r="J17" s="55"/>
      <c r="K17" s="12"/>
      <c r="L17" s="25"/>
      <c r="M17" s="25"/>
      <c r="N17" s="25"/>
      <c r="O17" s="61"/>
      <c r="P17" s="39"/>
    </row>
    <row r="18" spans="1:16" ht="20.25" customHeight="1" thickBot="1">
      <c r="A18" s="23" t="s">
        <v>10</v>
      </c>
      <c r="B18" s="32" t="s">
        <v>11</v>
      </c>
      <c r="C18" s="39">
        <v>2154700</v>
      </c>
      <c r="D18" s="24">
        <v>134100</v>
      </c>
      <c r="E18" s="36">
        <v>259200</v>
      </c>
      <c r="F18" s="26">
        <v>212389</v>
      </c>
      <c r="G18" s="39"/>
      <c r="H18" s="45">
        <f>G18+F18+E18+D18+C18</f>
        <v>2760389</v>
      </c>
      <c r="I18" s="58"/>
      <c r="J18" s="55"/>
      <c r="K18" s="25"/>
      <c r="L18" s="25"/>
      <c r="M18" s="25"/>
      <c r="N18" s="25"/>
      <c r="O18" s="61"/>
      <c r="P18" s="39"/>
    </row>
    <row r="19" spans="1:16" ht="16.5" customHeight="1" thickBot="1">
      <c r="A19" s="47"/>
      <c r="B19" s="66" t="s">
        <v>14</v>
      </c>
      <c r="C19" s="49">
        <f>SUM(C15:C18)</f>
        <v>2154700</v>
      </c>
      <c r="D19" s="50">
        <f>SUM(D15:D18)</f>
        <v>1275515</v>
      </c>
      <c r="E19" s="51">
        <f>SUM(E15:E18)</f>
        <v>259200</v>
      </c>
      <c r="F19" s="52">
        <f>SUM(F15:F18)</f>
        <v>212389</v>
      </c>
      <c r="G19" s="49"/>
      <c r="H19" s="53">
        <f>G19+F19+E19+D19+C19</f>
        <v>3901804</v>
      </c>
      <c r="I19" s="59"/>
      <c r="J19" s="56">
        <f>SUM(J15:J18)</f>
        <v>80050</v>
      </c>
      <c r="K19" s="51">
        <f>SUM(K15:K18)</f>
        <v>94065</v>
      </c>
      <c r="L19" s="51">
        <f>SUM(L15:L18)</f>
        <v>1103119</v>
      </c>
      <c r="M19" s="51">
        <f>SUM(M15:M18)</f>
        <v>20818</v>
      </c>
      <c r="N19" s="51">
        <f>SUM(N15:N18)</f>
        <v>40000</v>
      </c>
      <c r="O19" s="48"/>
      <c r="P19" s="49">
        <f>SUM(P15:P18)</f>
        <v>1338052</v>
      </c>
    </row>
    <row r="20" spans="1:16" ht="14.25" customHeight="1">
      <c r="A20" s="13"/>
      <c r="B20" s="7"/>
      <c r="C20" s="7"/>
      <c r="D20" s="7"/>
      <c r="E20" s="7"/>
      <c r="F20" s="7"/>
      <c r="G20" s="7"/>
      <c r="H20" s="22"/>
      <c r="I20" s="7"/>
      <c r="J20" s="7"/>
      <c r="K20" s="7"/>
      <c r="L20" s="7"/>
      <c r="M20" s="7"/>
      <c r="N20" s="7"/>
      <c r="P20" s="63"/>
    </row>
    <row r="21" spans="1:14" ht="19.5" customHeight="1">
      <c r="A21" s="115" t="s">
        <v>22</v>
      </c>
      <c r="B21" s="115"/>
      <c r="C21" s="65"/>
      <c r="D21" s="65"/>
      <c r="E21" s="65"/>
      <c r="F21" s="65"/>
      <c r="G21" s="65"/>
      <c r="H21" s="65"/>
      <c r="I21" s="65"/>
      <c r="J21" s="65"/>
      <c r="K21" s="116" t="s">
        <v>23</v>
      </c>
      <c r="L21" s="116"/>
      <c r="M21" s="116"/>
      <c r="N21" s="7"/>
    </row>
    <row r="22" spans="1:13" ht="19.5" customHeight="1">
      <c r="A22" s="117" t="s">
        <v>15</v>
      </c>
      <c r="B22" s="117"/>
      <c r="C22" s="65"/>
      <c r="D22" s="65"/>
      <c r="E22" s="65"/>
      <c r="F22" s="65"/>
      <c r="G22" s="65"/>
      <c r="H22" s="65"/>
      <c r="I22" s="65"/>
      <c r="J22" s="65"/>
      <c r="K22" s="116" t="s">
        <v>16</v>
      </c>
      <c r="L22" s="116"/>
      <c r="M22" s="116"/>
    </row>
  </sheetData>
  <sheetProtection/>
  <mergeCells count="35">
    <mergeCell ref="C7:H7"/>
    <mergeCell ref="I10:O10"/>
    <mergeCell ref="I8:I9"/>
    <mergeCell ref="J8:O8"/>
    <mergeCell ref="J9:N9"/>
    <mergeCell ref="D8:G8"/>
    <mergeCell ref="I7:P7"/>
    <mergeCell ref="H8:H10"/>
    <mergeCell ref="P8:P10"/>
    <mergeCell ref="P11:P12"/>
    <mergeCell ref="D11:D12"/>
    <mergeCell ref="K11:K12"/>
    <mergeCell ref="L11:L12"/>
    <mergeCell ref="F11:F12"/>
    <mergeCell ref="G11:G12"/>
    <mergeCell ref="B3:P4"/>
    <mergeCell ref="A7:A13"/>
    <mergeCell ref="N11:N12"/>
    <mergeCell ref="C8:C9"/>
    <mergeCell ref="D9:F9"/>
    <mergeCell ref="C10:G10"/>
    <mergeCell ref="M11:M12"/>
    <mergeCell ref="C11:C12"/>
    <mergeCell ref="J11:J12"/>
    <mergeCell ref="I11:I12"/>
    <mergeCell ref="N2:P2"/>
    <mergeCell ref="A21:B21"/>
    <mergeCell ref="K21:M21"/>
    <mergeCell ref="K22:M22"/>
    <mergeCell ref="A22:B22"/>
    <mergeCell ref="O11:O12"/>
    <mergeCell ref="I13:P13"/>
    <mergeCell ref="B7:B13"/>
    <mergeCell ref="E11:E12"/>
    <mergeCell ref="H11:H12"/>
  </mergeCells>
  <printOptions/>
  <pageMargins left="0.1968503937007874" right="0.1968503937007874" top="0.66" bottom="0.196850393700787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35">
      <selection activeCell="L41" sqref="L41"/>
    </sheetView>
  </sheetViews>
  <sheetFormatPr defaultColWidth="9.140625" defaultRowHeight="12.75"/>
  <cols>
    <col min="1" max="1" width="15.140625" style="0" customWidth="1"/>
    <col min="2" max="2" width="14.140625" style="0" customWidth="1"/>
    <col min="7" max="7" width="15.28125" style="0" customWidth="1"/>
    <col min="8" max="8" width="13.57421875" style="0" customWidth="1"/>
  </cols>
  <sheetData>
    <row r="1" spans="1:11" ht="12.75">
      <c r="A1" s="70"/>
      <c r="B1" s="70"/>
      <c r="C1" s="70"/>
      <c r="D1" s="70"/>
      <c r="E1" s="202" t="s">
        <v>9</v>
      </c>
      <c r="F1" s="202"/>
      <c r="G1" s="202"/>
      <c r="H1" s="202"/>
      <c r="I1" s="68"/>
      <c r="J1" s="68"/>
      <c r="K1" s="67"/>
    </row>
    <row r="2" spans="1:11" ht="12.75">
      <c r="A2" s="70"/>
      <c r="B2" s="70"/>
      <c r="C2" s="70"/>
      <c r="D2" s="70"/>
      <c r="E2" s="163" t="s">
        <v>36</v>
      </c>
      <c r="F2" s="163"/>
      <c r="G2" s="163"/>
      <c r="H2" s="163"/>
      <c r="I2" s="67"/>
      <c r="J2" s="67"/>
      <c r="K2" s="67"/>
    </row>
    <row r="3" spans="1:11" ht="12.75">
      <c r="A3" s="70"/>
      <c r="B3" s="70"/>
      <c r="C3" s="70"/>
      <c r="D3" s="70"/>
      <c r="E3" s="163" t="s">
        <v>63</v>
      </c>
      <c r="F3" s="163"/>
      <c r="G3" s="163"/>
      <c r="H3" s="163"/>
      <c r="I3" s="67"/>
      <c r="J3" s="67"/>
      <c r="K3" s="67"/>
    </row>
    <row r="4" spans="1:11" ht="12.75">
      <c r="A4" s="70"/>
      <c r="B4" s="70"/>
      <c r="C4" s="70"/>
      <c r="D4" s="70"/>
      <c r="E4" s="163" t="s">
        <v>64</v>
      </c>
      <c r="F4" s="163"/>
      <c r="G4" s="163"/>
      <c r="H4" s="163"/>
      <c r="I4" s="67"/>
      <c r="J4" s="67"/>
      <c r="K4" s="67"/>
    </row>
    <row r="5" spans="1:11" ht="18" customHeight="1">
      <c r="A5" s="70"/>
      <c r="B5" s="70"/>
      <c r="C5" s="70"/>
      <c r="D5" s="70"/>
      <c r="E5" s="202" t="s">
        <v>80</v>
      </c>
      <c r="F5" s="202"/>
      <c r="G5" s="202"/>
      <c r="H5" s="202"/>
      <c r="I5" s="67"/>
      <c r="J5" s="67"/>
      <c r="K5" s="67"/>
    </row>
    <row r="6" spans="1:11" ht="12.75" hidden="1">
      <c r="A6" s="70"/>
      <c r="B6" s="70"/>
      <c r="C6" s="70"/>
      <c r="D6" s="70"/>
      <c r="E6" s="70"/>
      <c r="F6" s="70"/>
      <c r="G6" s="70"/>
      <c r="H6" s="70"/>
      <c r="I6" s="67"/>
      <c r="J6" s="67"/>
      <c r="K6" s="67"/>
    </row>
    <row r="7" spans="1:11" ht="12.75" customHeight="1">
      <c r="A7" s="194" t="s">
        <v>79</v>
      </c>
      <c r="B7" s="194"/>
      <c r="C7" s="194"/>
      <c r="D7" s="194"/>
      <c r="E7" s="194"/>
      <c r="F7" s="194"/>
      <c r="G7" s="194"/>
      <c r="H7" s="194"/>
      <c r="I7" s="67"/>
      <c r="J7" s="67"/>
      <c r="K7" s="67"/>
    </row>
    <row r="8" spans="1:11" ht="12.75">
      <c r="A8" s="194">
        <v>14505000000</v>
      </c>
      <c r="B8" s="194"/>
      <c r="C8" s="194"/>
      <c r="D8" s="194"/>
      <c r="E8" s="194"/>
      <c r="F8" s="194"/>
      <c r="G8" s="194"/>
      <c r="H8" s="194"/>
      <c r="I8" s="67"/>
      <c r="J8" s="67"/>
      <c r="K8" s="67"/>
    </row>
    <row r="9" spans="1:11" ht="12.75" customHeight="1">
      <c r="A9" s="194" t="s">
        <v>12</v>
      </c>
      <c r="B9" s="194"/>
      <c r="C9" s="194"/>
      <c r="D9" s="194"/>
      <c r="E9" s="194"/>
      <c r="F9" s="194"/>
      <c r="G9" s="194"/>
      <c r="H9" s="194"/>
      <c r="I9" s="67"/>
      <c r="J9" s="67"/>
      <c r="K9" s="67"/>
    </row>
    <row r="10" spans="1:11" ht="12.75" hidden="1">
      <c r="A10" s="70"/>
      <c r="B10" s="70"/>
      <c r="C10" s="70"/>
      <c r="D10" s="70"/>
      <c r="E10" s="70"/>
      <c r="F10" s="70"/>
      <c r="G10" s="70"/>
      <c r="H10" s="70"/>
      <c r="I10" s="67"/>
      <c r="J10" s="67"/>
      <c r="K10" s="67"/>
    </row>
    <row r="11" spans="1:11" ht="17.25" customHeight="1">
      <c r="A11" s="195" t="s">
        <v>58</v>
      </c>
      <c r="B11" s="195"/>
      <c r="C11" s="195"/>
      <c r="D11" s="195"/>
      <c r="E11" s="195"/>
      <c r="F11" s="195"/>
      <c r="G11" s="195"/>
      <c r="H11" s="113" t="s">
        <v>57</v>
      </c>
      <c r="I11" s="67"/>
      <c r="J11" s="67"/>
      <c r="K11" s="67"/>
    </row>
    <row r="12" spans="1:11" ht="40.5" customHeight="1">
      <c r="A12" s="74" t="s">
        <v>34</v>
      </c>
      <c r="B12" s="191" t="s">
        <v>56</v>
      </c>
      <c r="C12" s="191"/>
      <c r="D12" s="191"/>
      <c r="E12" s="191"/>
      <c r="F12" s="191"/>
      <c r="G12" s="191"/>
      <c r="H12" s="74" t="s">
        <v>8</v>
      </c>
      <c r="I12" s="67"/>
      <c r="J12" s="67"/>
      <c r="K12" s="67"/>
    </row>
    <row r="13" spans="1:11" ht="11.25" customHeight="1" thickBot="1">
      <c r="A13" s="81">
        <v>1</v>
      </c>
      <c r="B13" s="201">
        <v>2</v>
      </c>
      <c r="C13" s="201"/>
      <c r="D13" s="201"/>
      <c r="E13" s="201"/>
      <c r="F13" s="201"/>
      <c r="G13" s="201"/>
      <c r="H13" s="81">
        <v>3</v>
      </c>
      <c r="I13" s="67"/>
      <c r="J13" s="67"/>
      <c r="K13" s="67"/>
    </row>
    <row r="14" spans="1:11" ht="12.75">
      <c r="A14" s="198" t="s">
        <v>39</v>
      </c>
      <c r="B14" s="199"/>
      <c r="C14" s="199"/>
      <c r="D14" s="199"/>
      <c r="E14" s="199"/>
      <c r="F14" s="199"/>
      <c r="G14" s="199"/>
      <c r="H14" s="200"/>
      <c r="I14" s="67"/>
      <c r="J14" s="67"/>
      <c r="K14" s="67"/>
    </row>
    <row r="15" spans="1:11" ht="12.75">
      <c r="A15" s="105">
        <v>41020100</v>
      </c>
      <c r="B15" s="193" t="s">
        <v>37</v>
      </c>
      <c r="C15" s="193"/>
      <c r="D15" s="193"/>
      <c r="E15" s="193"/>
      <c r="F15" s="193"/>
      <c r="G15" s="193"/>
      <c r="H15" s="103">
        <f>H16</f>
        <v>42096200</v>
      </c>
      <c r="I15" s="67"/>
      <c r="J15" s="67"/>
      <c r="K15" s="67"/>
    </row>
    <row r="16" spans="1:11" ht="12.75">
      <c r="A16" s="97">
        <v>99000000000</v>
      </c>
      <c r="B16" s="176" t="s">
        <v>14</v>
      </c>
      <c r="C16" s="176"/>
      <c r="D16" s="176"/>
      <c r="E16" s="176"/>
      <c r="F16" s="176"/>
      <c r="G16" s="176"/>
      <c r="H16" s="101">
        <v>42096200</v>
      </c>
      <c r="I16" s="67"/>
      <c r="J16" s="67"/>
      <c r="K16" s="67"/>
    </row>
    <row r="17" spans="1:11" ht="0.75" customHeight="1">
      <c r="A17" s="102">
        <v>41033900</v>
      </c>
      <c r="B17" s="196" t="s">
        <v>38</v>
      </c>
      <c r="C17" s="196"/>
      <c r="D17" s="196"/>
      <c r="E17" s="196"/>
      <c r="F17" s="196"/>
      <c r="G17" s="196"/>
      <c r="H17" s="103"/>
      <c r="I17" s="67"/>
      <c r="J17" s="67"/>
      <c r="K17" s="67"/>
    </row>
    <row r="18" spans="1:11" ht="12.75" hidden="1">
      <c r="A18" s="97">
        <v>99000000000</v>
      </c>
      <c r="B18" s="176" t="s">
        <v>14</v>
      </c>
      <c r="C18" s="176"/>
      <c r="D18" s="176"/>
      <c r="E18" s="176"/>
      <c r="F18" s="176"/>
      <c r="G18" s="176"/>
      <c r="H18" s="101"/>
      <c r="I18" s="67"/>
      <c r="J18" s="67"/>
      <c r="K18" s="67"/>
    </row>
    <row r="19" spans="1:11" ht="41.25" customHeight="1" hidden="1">
      <c r="A19" s="102">
        <v>41040200</v>
      </c>
      <c r="B19" s="196" t="s">
        <v>59</v>
      </c>
      <c r="C19" s="196"/>
      <c r="D19" s="196"/>
      <c r="E19" s="196"/>
      <c r="F19" s="196"/>
      <c r="G19" s="196"/>
      <c r="H19" s="104"/>
      <c r="I19" s="67"/>
      <c r="J19" s="67"/>
      <c r="K19" s="67"/>
    </row>
    <row r="20" spans="1:11" ht="13.5" customHeight="1" hidden="1">
      <c r="A20" s="95">
        <v>14100000000</v>
      </c>
      <c r="B20" s="190" t="s">
        <v>11</v>
      </c>
      <c r="C20" s="190"/>
      <c r="D20" s="190"/>
      <c r="E20" s="190"/>
      <c r="F20" s="190"/>
      <c r="G20" s="190"/>
      <c r="H20" s="101"/>
      <c r="I20" s="67"/>
      <c r="J20" s="67"/>
      <c r="K20" s="67"/>
    </row>
    <row r="21" spans="1:11" ht="69" customHeight="1" hidden="1">
      <c r="A21" s="102">
        <v>41040500</v>
      </c>
      <c r="B21" s="196" t="s">
        <v>65</v>
      </c>
      <c r="C21" s="196"/>
      <c r="D21" s="196"/>
      <c r="E21" s="196"/>
      <c r="F21" s="196"/>
      <c r="G21" s="196"/>
      <c r="H21" s="104"/>
      <c r="I21" s="67"/>
      <c r="J21" s="67"/>
      <c r="K21" s="67"/>
    </row>
    <row r="22" spans="1:11" ht="15" customHeight="1" hidden="1">
      <c r="A22" s="95">
        <v>14100000000</v>
      </c>
      <c r="B22" s="190" t="s">
        <v>11</v>
      </c>
      <c r="C22" s="190"/>
      <c r="D22" s="190"/>
      <c r="E22" s="190"/>
      <c r="F22" s="190"/>
      <c r="G22" s="190"/>
      <c r="H22" s="101"/>
      <c r="I22" s="67"/>
      <c r="J22" s="67"/>
      <c r="K22" s="67"/>
    </row>
    <row r="23" spans="1:12" ht="13.5" thickBot="1">
      <c r="A23" s="107">
        <v>41053900</v>
      </c>
      <c r="B23" s="197" t="s">
        <v>24</v>
      </c>
      <c r="C23" s="197"/>
      <c r="D23" s="197"/>
      <c r="E23" s="197"/>
      <c r="F23" s="197"/>
      <c r="G23" s="197"/>
      <c r="H23" s="108">
        <f>H30+H32+H34</f>
        <v>1538478</v>
      </c>
      <c r="I23" s="67"/>
      <c r="J23" s="67"/>
      <c r="K23" s="67"/>
      <c r="L23" s="90"/>
    </row>
    <row r="24" spans="1:11" ht="53.25" customHeight="1">
      <c r="A24" s="91"/>
      <c r="B24" s="215" t="s">
        <v>67</v>
      </c>
      <c r="C24" s="216"/>
      <c r="D24" s="216"/>
      <c r="E24" s="216"/>
      <c r="F24" s="216"/>
      <c r="G24" s="217"/>
      <c r="H24" s="106">
        <v>17545</v>
      </c>
      <c r="I24" s="67"/>
      <c r="J24" s="67"/>
      <c r="K24" s="67"/>
    </row>
    <row r="25" spans="1:11" ht="66.75" customHeight="1">
      <c r="A25" s="91"/>
      <c r="B25" s="212" t="s">
        <v>68</v>
      </c>
      <c r="C25" s="213"/>
      <c r="D25" s="213"/>
      <c r="E25" s="213"/>
      <c r="F25" s="213"/>
      <c r="G25" s="214"/>
      <c r="H25" s="106">
        <v>10000</v>
      </c>
      <c r="I25" s="67"/>
      <c r="J25" s="67"/>
      <c r="K25" s="67"/>
    </row>
    <row r="26" spans="1:11" ht="59.25" customHeight="1">
      <c r="A26" s="91"/>
      <c r="B26" s="212" t="s">
        <v>66</v>
      </c>
      <c r="C26" s="213"/>
      <c r="D26" s="213"/>
      <c r="E26" s="213"/>
      <c r="F26" s="213"/>
      <c r="G26" s="214"/>
      <c r="H26" s="106">
        <v>10527</v>
      </c>
      <c r="I26" s="67"/>
      <c r="J26" s="67"/>
      <c r="K26" s="67"/>
    </row>
    <row r="27" spans="1:11" ht="39" customHeight="1">
      <c r="A27" s="91"/>
      <c r="B27" s="212" t="s">
        <v>69</v>
      </c>
      <c r="C27" s="213"/>
      <c r="D27" s="213"/>
      <c r="E27" s="213"/>
      <c r="F27" s="213"/>
      <c r="G27" s="214"/>
      <c r="H27" s="106">
        <v>43200</v>
      </c>
      <c r="I27" s="67"/>
      <c r="J27" s="67"/>
      <c r="K27" s="67"/>
    </row>
    <row r="28" spans="1:11" ht="42" customHeight="1">
      <c r="A28" s="91"/>
      <c r="B28" s="212" t="s">
        <v>70</v>
      </c>
      <c r="C28" s="213"/>
      <c r="D28" s="213"/>
      <c r="E28" s="213"/>
      <c r="F28" s="213"/>
      <c r="G28" s="214"/>
      <c r="H28" s="106">
        <v>4186</v>
      </c>
      <c r="I28" s="67"/>
      <c r="J28" s="67"/>
      <c r="K28" s="67"/>
    </row>
    <row r="29" spans="1:17" ht="61.5" customHeight="1">
      <c r="A29" s="91"/>
      <c r="B29" s="212" t="s">
        <v>71</v>
      </c>
      <c r="C29" s="213"/>
      <c r="D29" s="213"/>
      <c r="E29" s="213"/>
      <c r="F29" s="213"/>
      <c r="G29" s="214"/>
      <c r="H29" s="106">
        <v>4550</v>
      </c>
      <c r="I29" s="67"/>
      <c r="J29" s="67"/>
      <c r="K29" s="158"/>
      <c r="L29" s="158"/>
      <c r="M29" s="158"/>
      <c r="N29" s="158"/>
      <c r="O29" s="158"/>
      <c r="P29" s="158"/>
      <c r="Q29" s="158"/>
    </row>
    <row r="30" spans="1:17" ht="13.5" customHeight="1">
      <c r="A30" s="95">
        <v>14100000000</v>
      </c>
      <c r="B30" s="190" t="s">
        <v>11</v>
      </c>
      <c r="C30" s="190"/>
      <c r="D30" s="190"/>
      <c r="E30" s="190"/>
      <c r="F30" s="190"/>
      <c r="G30" s="190"/>
      <c r="H30" s="92">
        <f>H24+H25+H26+H27+H28+H29</f>
        <v>90008</v>
      </c>
      <c r="I30" s="67"/>
      <c r="J30" s="67"/>
      <c r="K30" s="158"/>
      <c r="L30" s="158"/>
      <c r="M30" s="158"/>
      <c r="N30" s="158"/>
      <c r="O30" s="158"/>
      <c r="P30" s="158"/>
      <c r="Q30" s="158"/>
    </row>
    <row r="31" spans="1:17" ht="41.25" customHeight="1">
      <c r="A31" s="95"/>
      <c r="B31" s="218" t="s">
        <v>72</v>
      </c>
      <c r="C31" s="219"/>
      <c r="D31" s="219"/>
      <c r="E31" s="219"/>
      <c r="F31" s="219"/>
      <c r="G31" s="220"/>
      <c r="H31" s="106">
        <f>H32</f>
        <v>636900</v>
      </c>
      <c r="I31" s="67"/>
      <c r="J31" s="67"/>
      <c r="K31" s="158"/>
      <c r="L31" s="158"/>
      <c r="M31" s="158"/>
      <c r="N31" s="158"/>
      <c r="O31" s="158"/>
      <c r="P31" s="158"/>
      <c r="Q31" s="158"/>
    </row>
    <row r="32" spans="1:17" ht="14.25" customHeight="1">
      <c r="A32" s="77">
        <v>14542000000</v>
      </c>
      <c r="B32" s="221" t="s">
        <v>26</v>
      </c>
      <c r="C32" s="222"/>
      <c r="D32" s="222"/>
      <c r="E32" s="222"/>
      <c r="F32" s="222"/>
      <c r="G32" s="223"/>
      <c r="H32" s="92">
        <v>636900</v>
      </c>
      <c r="I32" s="67"/>
      <c r="J32" s="67"/>
      <c r="K32" s="158"/>
      <c r="L32" s="158"/>
      <c r="M32" s="158"/>
      <c r="N32" s="158"/>
      <c r="O32" s="158"/>
      <c r="P32" s="158"/>
      <c r="Q32" s="158"/>
    </row>
    <row r="33" spans="1:17" ht="45.75" customHeight="1">
      <c r="A33" s="77"/>
      <c r="B33" s="218" t="s">
        <v>73</v>
      </c>
      <c r="C33" s="219"/>
      <c r="D33" s="219"/>
      <c r="E33" s="219"/>
      <c r="F33" s="219"/>
      <c r="G33" s="220"/>
      <c r="H33" s="106">
        <f>H34</f>
        <v>811570</v>
      </c>
      <c r="I33" s="67"/>
      <c r="J33" s="67"/>
      <c r="K33" s="224"/>
      <c r="L33" s="225"/>
      <c r="M33" s="225"/>
      <c r="N33" s="225"/>
      <c r="O33" s="225"/>
      <c r="P33" s="225"/>
      <c r="Q33" s="225"/>
    </row>
    <row r="34" spans="1:17" ht="13.5" customHeight="1" thickBot="1">
      <c r="A34" s="77">
        <v>14553000000</v>
      </c>
      <c r="B34" s="191" t="s">
        <v>27</v>
      </c>
      <c r="C34" s="191"/>
      <c r="D34" s="191"/>
      <c r="E34" s="191"/>
      <c r="F34" s="191"/>
      <c r="G34" s="191"/>
      <c r="H34" s="78">
        <v>811570</v>
      </c>
      <c r="I34" s="67"/>
      <c r="J34" s="67"/>
      <c r="K34" s="225"/>
      <c r="L34" s="225"/>
      <c r="M34" s="225"/>
      <c r="N34" s="225"/>
      <c r="O34" s="225"/>
      <c r="P34" s="225"/>
      <c r="Q34" s="225"/>
    </row>
    <row r="35" spans="1:17" ht="10.5" customHeight="1">
      <c r="A35" s="209" t="s">
        <v>40</v>
      </c>
      <c r="B35" s="210"/>
      <c r="C35" s="210"/>
      <c r="D35" s="210"/>
      <c r="E35" s="210"/>
      <c r="F35" s="210"/>
      <c r="G35" s="210"/>
      <c r="H35" s="211"/>
      <c r="I35" s="67"/>
      <c r="J35" s="67"/>
      <c r="K35" s="225"/>
      <c r="L35" s="225"/>
      <c r="M35" s="225"/>
      <c r="N35" s="225"/>
      <c r="O35" s="225"/>
      <c r="P35" s="225"/>
      <c r="Q35" s="225"/>
    </row>
    <row r="36" spans="1:17" ht="18" customHeight="1" thickBot="1">
      <c r="A36" s="84" t="s">
        <v>45</v>
      </c>
      <c r="B36" s="192" t="s">
        <v>45</v>
      </c>
      <c r="C36" s="192"/>
      <c r="D36" s="192"/>
      <c r="E36" s="192"/>
      <c r="F36" s="192"/>
      <c r="G36" s="192"/>
      <c r="H36" s="85" t="s">
        <v>45</v>
      </c>
      <c r="I36" s="67"/>
      <c r="J36" s="67"/>
      <c r="K36" s="225"/>
      <c r="L36" s="225"/>
      <c r="M36" s="225"/>
      <c r="N36" s="225"/>
      <c r="O36" s="225"/>
      <c r="P36" s="225"/>
      <c r="Q36" s="225"/>
    </row>
    <row r="37" spans="1:17" ht="12.75">
      <c r="A37" s="76" t="s">
        <v>41</v>
      </c>
      <c r="B37" s="183" t="s">
        <v>42</v>
      </c>
      <c r="C37" s="183"/>
      <c r="D37" s="183"/>
      <c r="E37" s="183"/>
      <c r="F37" s="183"/>
      <c r="G37" s="183"/>
      <c r="H37" s="96">
        <f>H38</f>
        <v>43634678</v>
      </c>
      <c r="I37" s="67"/>
      <c r="J37" s="67"/>
      <c r="K37" s="225"/>
      <c r="L37" s="225"/>
      <c r="M37" s="225"/>
      <c r="N37" s="225"/>
      <c r="O37" s="225"/>
      <c r="P37" s="225"/>
      <c r="Q37" s="225"/>
    </row>
    <row r="38" spans="1:17" ht="19.5" customHeight="1">
      <c r="A38" s="77" t="s">
        <v>41</v>
      </c>
      <c r="B38" s="184" t="s">
        <v>43</v>
      </c>
      <c r="C38" s="184"/>
      <c r="D38" s="184"/>
      <c r="E38" s="184"/>
      <c r="F38" s="184"/>
      <c r="G38" s="184"/>
      <c r="H38" s="82">
        <f>H15+H17+H19+H21+H23</f>
        <v>43634678</v>
      </c>
      <c r="I38" s="67"/>
      <c r="J38" s="67"/>
      <c r="K38" s="225"/>
      <c r="L38" s="225"/>
      <c r="M38" s="225"/>
      <c r="N38" s="225"/>
      <c r="O38" s="225"/>
      <c r="P38" s="225"/>
      <c r="Q38" s="225"/>
    </row>
    <row r="39" spans="1:17" ht="16.5" customHeight="1" thickBot="1">
      <c r="A39" s="79" t="s">
        <v>41</v>
      </c>
      <c r="B39" s="185" t="s">
        <v>44</v>
      </c>
      <c r="C39" s="185"/>
      <c r="D39" s="185"/>
      <c r="E39" s="185"/>
      <c r="F39" s="185"/>
      <c r="G39" s="185"/>
      <c r="H39" s="80" t="s">
        <v>45</v>
      </c>
      <c r="I39" s="67"/>
      <c r="J39" s="67"/>
      <c r="K39" s="225"/>
      <c r="L39" s="225"/>
      <c r="M39" s="225"/>
      <c r="N39" s="225"/>
      <c r="O39" s="225"/>
      <c r="P39" s="225"/>
      <c r="Q39" s="225"/>
    </row>
    <row r="40" spans="1:11" ht="18.75" customHeight="1" thickBot="1">
      <c r="A40" s="186" t="s">
        <v>46</v>
      </c>
      <c r="B40" s="186"/>
      <c r="C40" s="186"/>
      <c r="D40" s="186"/>
      <c r="E40" s="186"/>
      <c r="F40" s="186"/>
      <c r="G40" s="186"/>
      <c r="H40" s="112" t="s">
        <v>35</v>
      </c>
      <c r="I40" s="67"/>
      <c r="J40" s="67"/>
      <c r="K40" s="67"/>
    </row>
    <row r="41" spans="1:11" ht="96.75" customHeight="1" thickBot="1">
      <c r="A41" s="71" t="s">
        <v>47</v>
      </c>
      <c r="B41" s="72" t="s">
        <v>48</v>
      </c>
      <c r="C41" s="179" t="s">
        <v>49</v>
      </c>
      <c r="D41" s="179"/>
      <c r="E41" s="179"/>
      <c r="F41" s="179"/>
      <c r="G41" s="179"/>
      <c r="H41" s="73" t="s">
        <v>8</v>
      </c>
      <c r="I41" s="67"/>
      <c r="J41" s="67"/>
      <c r="K41" s="67"/>
    </row>
    <row r="42" spans="1:11" ht="13.5" thickBot="1">
      <c r="A42" s="71">
        <v>1</v>
      </c>
      <c r="B42" s="72">
        <v>2</v>
      </c>
      <c r="C42" s="180">
        <v>3</v>
      </c>
      <c r="D42" s="181"/>
      <c r="E42" s="181"/>
      <c r="F42" s="181"/>
      <c r="G42" s="182"/>
      <c r="H42" s="75">
        <v>4</v>
      </c>
      <c r="I42" s="67"/>
      <c r="J42" s="67"/>
      <c r="K42" s="67"/>
    </row>
    <row r="43" spans="1:11" ht="21.75" customHeight="1" thickBot="1">
      <c r="A43" s="203" t="s">
        <v>39</v>
      </c>
      <c r="B43" s="204"/>
      <c r="C43" s="204"/>
      <c r="D43" s="204"/>
      <c r="E43" s="204"/>
      <c r="F43" s="204"/>
      <c r="G43" s="204"/>
      <c r="H43" s="205"/>
      <c r="I43" s="67"/>
      <c r="J43" s="67"/>
      <c r="K43" s="67"/>
    </row>
    <row r="44" spans="1:11" ht="12.75" customHeight="1" thickBot="1">
      <c r="A44" s="109" t="s">
        <v>55</v>
      </c>
      <c r="B44" s="110">
        <v>9770</v>
      </c>
      <c r="C44" s="187" t="s">
        <v>50</v>
      </c>
      <c r="D44" s="188"/>
      <c r="E44" s="188"/>
      <c r="F44" s="188"/>
      <c r="G44" s="189"/>
      <c r="H44" s="111">
        <f>H45+H47</f>
        <v>2849882</v>
      </c>
      <c r="I44" s="67"/>
      <c r="J44" s="67"/>
      <c r="K44" s="67"/>
    </row>
    <row r="45" spans="1:11" ht="12.75" hidden="1">
      <c r="A45" s="98" t="s">
        <v>51</v>
      </c>
      <c r="B45" s="99">
        <v>9770</v>
      </c>
      <c r="C45" s="206" t="s">
        <v>52</v>
      </c>
      <c r="D45" s="207"/>
      <c r="E45" s="207"/>
      <c r="F45" s="207"/>
      <c r="G45" s="208"/>
      <c r="H45" s="100">
        <f>H46</f>
        <v>0</v>
      </c>
      <c r="I45" s="67"/>
      <c r="J45" s="67"/>
      <c r="K45" s="67"/>
    </row>
    <row r="46" spans="1:11" ht="171" customHeight="1" hidden="1">
      <c r="A46" s="93"/>
      <c r="B46" s="97"/>
      <c r="C46" s="173" t="s">
        <v>74</v>
      </c>
      <c r="D46" s="174"/>
      <c r="E46" s="174"/>
      <c r="F46" s="174"/>
      <c r="G46" s="175"/>
      <c r="H46" s="106"/>
      <c r="I46" s="67"/>
      <c r="J46" s="67"/>
      <c r="K46" s="67"/>
    </row>
    <row r="47" spans="1:11" ht="26.25" customHeight="1">
      <c r="A47" s="93" t="s">
        <v>53</v>
      </c>
      <c r="B47" s="97">
        <v>9770</v>
      </c>
      <c r="C47" s="176" t="s">
        <v>54</v>
      </c>
      <c r="D47" s="176"/>
      <c r="E47" s="176"/>
      <c r="F47" s="176"/>
      <c r="G47" s="176"/>
      <c r="H47" s="106">
        <f>H48+H49+H50</f>
        <v>2849882</v>
      </c>
      <c r="I47" s="67"/>
      <c r="J47" s="67"/>
      <c r="K47" s="67"/>
    </row>
    <row r="48" spans="1:11" ht="186.75" customHeight="1">
      <c r="A48" s="93"/>
      <c r="B48" s="97"/>
      <c r="C48" s="173" t="s">
        <v>77</v>
      </c>
      <c r="D48" s="174"/>
      <c r="E48" s="174"/>
      <c r="F48" s="174"/>
      <c r="G48" s="175"/>
      <c r="H48" s="106">
        <v>113431</v>
      </c>
      <c r="I48" s="67"/>
      <c r="J48" s="67"/>
      <c r="K48" s="67"/>
    </row>
    <row r="49" spans="1:11" ht="107.25" customHeight="1">
      <c r="A49" s="93"/>
      <c r="B49" s="97"/>
      <c r="C49" s="173" t="s">
        <v>75</v>
      </c>
      <c r="D49" s="174"/>
      <c r="E49" s="174"/>
      <c r="F49" s="174"/>
      <c r="G49" s="175"/>
      <c r="H49" s="106">
        <v>100406</v>
      </c>
      <c r="I49" s="67"/>
      <c r="J49" s="67"/>
      <c r="K49" s="67"/>
    </row>
    <row r="50" spans="1:11" ht="95.25" customHeight="1">
      <c r="A50" s="93"/>
      <c r="B50" s="97"/>
      <c r="C50" s="173" t="s">
        <v>76</v>
      </c>
      <c r="D50" s="174"/>
      <c r="E50" s="174"/>
      <c r="F50" s="174"/>
      <c r="G50" s="175"/>
      <c r="H50" s="106">
        <v>2636045</v>
      </c>
      <c r="I50" s="67"/>
      <c r="J50" s="67"/>
      <c r="K50" s="67"/>
    </row>
    <row r="51" spans="1:11" ht="12.75">
      <c r="A51" s="170" t="s">
        <v>40</v>
      </c>
      <c r="B51" s="171"/>
      <c r="C51" s="171"/>
      <c r="D51" s="171"/>
      <c r="E51" s="171"/>
      <c r="F51" s="171"/>
      <c r="G51" s="171"/>
      <c r="H51" s="172"/>
      <c r="I51" s="67"/>
      <c r="J51" s="67"/>
      <c r="K51" s="67"/>
    </row>
    <row r="52" spans="1:11" ht="16.5" customHeight="1" thickBot="1">
      <c r="A52" s="86" t="s">
        <v>45</v>
      </c>
      <c r="B52" s="87" t="s">
        <v>45</v>
      </c>
      <c r="C52" s="167" t="s">
        <v>45</v>
      </c>
      <c r="D52" s="168"/>
      <c r="E52" s="168"/>
      <c r="F52" s="168"/>
      <c r="G52" s="169"/>
      <c r="H52" s="88" t="s">
        <v>45</v>
      </c>
      <c r="I52" s="67"/>
      <c r="J52" s="67"/>
      <c r="K52" s="67"/>
    </row>
    <row r="53" spans="1:11" ht="20.25" customHeight="1">
      <c r="A53" s="76" t="s">
        <v>41</v>
      </c>
      <c r="B53" s="89" t="s">
        <v>41</v>
      </c>
      <c r="C53" s="159" t="s">
        <v>42</v>
      </c>
      <c r="D53" s="159"/>
      <c r="E53" s="159"/>
      <c r="F53" s="159"/>
      <c r="G53" s="160"/>
      <c r="H53" s="96">
        <f>H54</f>
        <v>2849882</v>
      </c>
      <c r="I53" s="67"/>
      <c r="J53" s="67"/>
      <c r="K53" s="67"/>
    </row>
    <row r="54" spans="1:11" ht="20.25" customHeight="1">
      <c r="A54" s="77" t="s">
        <v>41</v>
      </c>
      <c r="B54" s="74" t="s">
        <v>41</v>
      </c>
      <c r="C54" s="161" t="s">
        <v>43</v>
      </c>
      <c r="D54" s="161"/>
      <c r="E54" s="161"/>
      <c r="F54" s="161"/>
      <c r="G54" s="162"/>
      <c r="H54" s="82">
        <f>H44</f>
        <v>2849882</v>
      </c>
      <c r="I54" s="67"/>
      <c r="J54" s="67"/>
      <c r="K54" s="67"/>
    </row>
    <row r="55" spans="1:11" ht="18.75" customHeight="1" thickBot="1">
      <c r="A55" s="79" t="s">
        <v>41</v>
      </c>
      <c r="B55" s="83" t="s">
        <v>41</v>
      </c>
      <c r="C55" s="177" t="s">
        <v>44</v>
      </c>
      <c r="D55" s="177"/>
      <c r="E55" s="177"/>
      <c r="F55" s="177"/>
      <c r="G55" s="178"/>
      <c r="H55" s="80" t="s">
        <v>45</v>
      </c>
      <c r="I55" s="67"/>
      <c r="J55" s="67"/>
      <c r="K55" s="67"/>
    </row>
    <row r="56" spans="1:8" ht="12.75">
      <c r="A56" s="65"/>
      <c r="B56" s="65"/>
      <c r="C56" s="65"/>
      <c r="D56" s="65"/>
      <c r="E56" s="65"/>
      <c r="F56" s="65"/>
      <c r="G56" s="65"/>
      <c r="H56" s="65"/>
    </row>
    <row r="57" spans="1:11" ht="12.75">
      <c r="A57" s="65"/>
      <c r="B57" s="65"/>
      <c r="C57" s="65"/>
      <c r="D57" s="65"/>
      <c r="E57" s="65"/>
      <c r="F57" s="65"/>
      <c r="G57" s="65"/>
      <c r="H57" s="65"/>
      <c r="J57" s="165">
        <f>H53+H37</f>
        <v>46484560</v>
      </c>
      <c r="K57" s="166"/>
    </row>
    <row r="58" spans="1:11" ht="12.75">
      <c r="A58" s="65"/>
      <c r="B58" s="65"/>
      <c r="C58" s="65"/>
      <c r="D58" s="65"/>
      <c r="E58" s="65"/>
      <c r="F58" s="65"/>
      <c r="G58" s="65"/>
      <c r="H58" s="65"/>
      <c r="J58" s="166"/>
      <c r="K58" s="166"/>
    </row>
    <row r="59" spans="1:13" ht="22.5" customHeight="1">
      <c r="A59" s="164" t="s">
        <v>60</v>
      </c>
      <c r="B59" s="164"/>
      <c r="C59" s="69"/>
      <c r="D59" s="69"/>
      <c r="E59" s="69"/>
      <c r="F59" s="116" t="s">
        <v>61</v>
      </c>
      <c r="G59" s="116"/>
      <c r="H59" s="116"/>
      <c r="I59" s="65"/>
      <c r="J59" s="65"/>
      <c r="K59" s="116"/>
      <c r="L59" s="116"/>
      <c r="M59" s="116"/>
    </row>
    <row r="60" spans="1:13" ht="12.75">
      <c r="A60" s="13"/>
      <c r="B60" s="13"/>
      <c r="C60" s="69"/>
      <c r="D60" s="69"/>
      <c r="E60" s="69"/>
      <c r="F60" s="94"/>
      <c r="G60" s="94"/>
      <c r="H60" s="94"/>
      <c r="I60" s="65"/>
      <c r="J60" s="65"/>
      <c r="K60" s="94"/>
      <c r="L60" s="94"/>
      <c r="M60" s="94"/>
    </row>
    <row r="61" spans="1:13" ht="32.25" customHeight="1">
      <c r="A61" s="163" t="s">
        <v>62</v>
      </c>
      <c r="B61" s="163"/>
      <c r="C61" s="69"/>
      <c r="D61" s="69"/>
      <c r="E61" s="69"/>
      <c r="F61" s="116" t="s">
        <v>78</v>
      </c>
      <c r="G61" s="116"/>
      <c r="H61" s="116"/>
      <c r="I61" s="65"/>
      <c r="J61" s="65"/>
      <c r="K61" s="116"/>
      <c r="L61" s="116"/>
      <c r="M61" s="116"/>
    </row>
  </sheetData>
  <sheetProtection/>
  <mergeCells count="62">
    <mergeCell ref="A8:H8"/>
    <mergeCell ref="A43:H43"/>
    <mergeCell ref="C45:G45"/>
    <mergeCell ref="A35:H35"/>
    <mergeCell ref="B18:G18"/>
    <mergeCell ref="B20:G20"/>
    <mergeCell ref="B22:G22"/>
    <mergeCell ref="B21:G21"/>
    <mergeCell ref="B31:G31"/>
    <mergeCell ref="B24:G24"/>
    <mergeCell ref="E1:H1"/>
    <mergeCell ref="E2:H2"/>
    <mergeCell ref="E3:H3"/>
    <mergeCell ref="E4:H4"/>
    <mergeCell ref="E5:H5"/>
    <mergeCell ref="A7:H7"/>
    <mergeCell ref="B26:G26"/>
    <mergeCell ref="B27:G27"/>
    <mergeCell ref="B23:G23"/>
    <mergeCell ref="A14:H14"/>
    <mergeCell ref="B12:G12"/>
    <mergeCell ref="B13:G13"/>
    <mergeCell ref="B15:G15"/>
    <mergeCell ref="B19:G19"/>
    <mergeCell ref="B25:G25"/>
    <mergeCell ref="B30:G30"/>
    <mergeCell ref="B34:G34"/>
    <mergeCell ref="B36:G36"/>
    <mergeCell ref="B28:G28"/>
    <mergeCell ref="B32:G32"/>
    <mergeCell ref="A9:H9"/>
    <mergeCell ref="A11:G11"/>
    <mergeCell ref="B16:G16"/>
    <mergeCell ref="B17:G17"/>
    <mergeCell ref="B29:G29"/>
    <mergeCell ref="C41:G41"/>
    <mergeCell ref="C42:G42"/>
    <mergeCell ref="C50:G50"/>
    <mergeCell ref="B37:G37"/>
    <mergeCell ref="B38:G38"/>
    <mergeCell ref="B39:G39"/>
    <mergeCell ref="A40:G40"/>
    <mergeCell ref="C49:G49"/>
    <mergeCell ref="C48:G48"/>
    <mergeCell ref="C44:G44"/>
    <mergeCell ref="J57:K58"/>
    <mergeCell ref="C52:G52"/>
    <mergeCell ref="K61:M61"/>
    <mergeCell ref="A51:H51"/>
    <mergeCell ref="C46:G46"/>
    <mergeCell ref="C47:G47"/>
    <mergeCell ref="C55:G55"/>
    <mergeCell ref="K29:Q32"/>
    <mergeCell ref="K33:Q39"/>
    <mergeCell ref="C53:G53"/>
    <mergeCell ref="F59:H59"/>
    <mergeCell ref="F61:H61"/>
    <mergeCell ref="B33:G33"/>
    <mergeCell ref="C54:G54"/>
    <mergeCell ref="A61:B61"/>
    <mergeCell ref="K59:M59"/>
    <mergeCell ref="A59:B59"/>
  </mergeCells>
  <printOptions/>
  <pageMargins left="0.7086614173228347" right="0.1968503937007874" top="0.7480314960629921" bottom="0.4724409448818898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2022-12-23T08:31:12Z</cp:lastPrinted>
  <dcterms:created xsi:type="dcterms:W3CDTF">1996-10-08T23:32:33Z</dcterms:created>
  <dcterms:modified xsi:type="dcterms:W3CDTF">2022-12-23T08:31:24Z</dcterms:modified>
  <cp:category/>
  <cp:version/>
  <cp:contentType/>
  <cp:contentStatus/>
</cp:coreProperties>
</file>